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DEW)งานอัพเดทรายเดือน&amp;รายปี\(DEW)ปริมาณน้ำท่ารายเดือน\"/>
    </mc:Choice>
  </mc:AlternateContent>
  <xr:revisionPtr revIDLastSave="0" documentId="13_ncr:1_{BCB86AB1-52B2-4B10-A791-713F84C887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31" i="1" l="1"/>
  <c r="E31" i="1"/>
  <c r="F31" i="1"/>
  <c r="G31" i="1"/>
  <c r="H31" i="1"/>
  <c r="I31" i="1"/>
  <c r="J31" i="1"/>
  <c r="K31" i="1"/>
  <c r="L31" i="1"/>
  <c r="M31" i="1"/>
  <c r="N31" i="1"/>
  <c r="O31" i="1"/>
  <c r="D32" i="1"/>
  <c r="D33" i="1" s="1"/>
  <c r="E32" i="1"/>
  <c r="F32" i="1"/>
  <c r="F33" i="1" s="1"/>
  <c r="G32" i="1"/>
  <c r="G33" i="1" s="1"/>
  <c r="H32" i="1"/>
  <c r="H33" i="1" s="1"/>
  <c r="I32" i="1"/>
  <c r="J32" i="1"/>
  <c r="J34" i="1" s="1"/>
  <c r="K32" i="1"/>
  <c r="K33" i="1" s="1"/>
  <c r="L32" i="1"/>
  <c r="L34" i="1" s="1"/>
  <c r="M32" i="1"/>
  <c r="N32" i="1"/>
  <c r="O32" i="1"/>
  <c r="O34" i="1" s="1"/>
  <c r="D35" i="1"/>
  <c r="E35" i="1"/>
  <c r="F35" i="1"/>
  <c r="G35" i="1"/>
  <c r="H35" i="1"/>
  <c r="I35" i="1"/>
  <c r="J35" i="1"/>
  <c r="K35" i="1"/>
  <c r="L35" i="1"/>
  <c r="M35" i="1"/>
  <c r="N35" i="1"/>
  <c r="O35" i="1"/>
  <c r="D36" i="1"/>
  <c r="E36" i="1"/>
  <c r="F36" i="1"/>
  <c r="G36" i="1"/>
  <c r="H36" i="1"/>
  <c r="I36" i="1"/>
  <c r="J36" i="1"/>
  <c r="K36" i="1"/>
  <c r="L36" i="1"/>
  <c r="M36" i="1"/>
  <c r="N36" i="1"/>
  <c r="O36" i="1"/>
  <c r="C36" i="1"/>
  <c r="C35" i="1"/>
  <c r="C32" i="1"/>
  <c r="C31" i="1"/>
  <c r="I34" i="1" l="1"/>
  <c r="E33" i="1"/>
  <c r="O33" i="1"/>
  <c r="K34" i="1"/>
  <c r="G34" i="1"/>
  <c r="N34" i="1"/>
  <c r="J33" i="1"/>
  <c r="F34" i="1"/>
  <c r="N33" i="1"/>
  <c r="M33" i="1"/>
  <c r="I33" i="1"/>
  <c r="E34" i="1"/>
  <c r="M34" i="1"/>
  <c r="H34" i="1"/>
  <c r="D34" i="1"/>
  <c r="L33" i="1"/>
  <c r="C34" i="1"/>
  <c r="C33" i="1"/>
</calcChain>
</file>

<file path=xl/sharedStrings.xml><?xml version="1.0" encoding="utf-8"?>
<sst xmlns="http://schemas.openxmlformats.org/spreadsheetml/2006/main" count="72" uniqueCount="59">
  <si>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</si>
  <si>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</si>
  <si>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</si>
  <si>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</si>
  <si>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</si>
  <si>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</si>
  <si>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</si>
  <si>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</si>
  <si>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</si>
  <si>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</si>
  <si>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</si>
  <si>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</si>
  <si>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</si>
  <si>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</si>
  <si>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</si>
  <si>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</si>
  <si>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</si>
  <si>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</si>
  <si>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</si>
  <si>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</si>
  <si>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</si>
  <si>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</si>
  <si>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</si>
  <si>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</si>
  <si>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</si>
  <si>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</si>
  <si>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</si>
  <si>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</si>
  <si>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</si>
  <si>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1997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</si>
  <si>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</si>
  <si>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</si>
  <si>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</si>
  <si>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</si>
  <si>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</si>
  <si>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</si>
  <si>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</si>
  <si>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</si>
  <si>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</si>
  <si>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</si>
  <si>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2013</t>
  </si>
  <si>
    <t>2014</t>
  </si>
  <si>
    <t>2015</t>
  </si>
  <si>
    <t>2016</t>
  </si>
  <si>
    <t>2017</t>
  </si>
  <si>
    <t>2018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</si>
  <si>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</si>
  <si>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</si>
  <si>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</si>
  <si>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</si>
  <si>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</si>
  <si>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</si>
  <si>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1996</t>
  </si>
  <si>
    <t>Monthly Discharge in MCM (Water Year)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</si>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</sst>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187" fontId="1" fillId="0" borderId="1" xfId="0" applyNumberFormat="1" applyFont="1" applyBorder="1"/>
    <xf numFmtId="2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topLeftCell="A22" workbookViewId="0">
      <selection activeCell="C27" sqref="C27:O27"/>
    </sheetView>
  </sheetViews>
  <sheetFormatPr defaultRowHeight="23.25" x14ac:dyDescent="0.5"/>
  <cols>
    <col min="1" max="16384" width="9" style="1"/>
  </cols>
  <sheetData>
    <row r="1" spans="1:15" x14ac:dyDescent="0.5">
      <c r="G1" s="1" t="s">
        <v>53</v>
      </c>
    </row>
    <row r="3" spans="1:15" x14ac:dyDescent="0.5">
      <c r="A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5" x14ac:dyDescent="0.5">
      <c r="A4" s="1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23</v>
      </c>
      <c r="K4" s="1" t="s">
        <v>24</v>
      </c>
      <c r="L4" s="1" t="s">
        <v>25</v>
      </c>
      <c r="M4" s="1" t="s">
        <v>26</v>
      </c>
      <c r="N4" s="1" t="s">
        <v>27</v>
      </c>
      <c r="O4" s="1" t="s">
        <v>28</v>
      </c>
    </row>
    <row r="5" spans="1:15" x14ac:dyDescent="0.5">
      <c r="A5" s="2" t="s">
        <v>52</v>
      </c>
      <c r="B5" s="2">
        <v>2539</v>
      </c>
      <c r="C5" s="4">
        <v>0.33955200000000002</v>
      </c>
      <c r="D5" s="4">
        <v>13.989023999999995</v>
      </c>
      <c r="E5" s="4">
        <v>7.1668800000000008</v>
      </c>
      <c r="F5" s="4">
        <v>3.3065280000000006</v>
      </c>
      <c r="G5" s="4">
        <v>24.668064000000001</v>
      </c>
      <c r="H5" s="4">
        <v>220.85395200000005</v>
      </c>
      <c r="I5" s="4">
        <v>43.339968000000006</v>
      </c>
      <c r="J5" s="4">
        <v>28.855871999999998</v>
      </c>
      <c r="K5" s="4">
        <v>11.013407999999998</v>
      </c>
      <c r="L5" s="4">
        <v>0.66700800000000005</v>
      </c>
      <c r="M5" s="4">
        <v>1.7089920000000003</v>
      </c>
      <c r="N5" s="4">
        <v>1.5880320000000003</v>
      </c>
      <c r="O5" s="4">
        <v>357.4972800000001</v>
      </c>
    </row>
    <row r="6" spans="1:15" x14ac:dyDescent="0.5">
      <c r="A6" s="2" t="s">
        <v>29</v>
      </c>
      <c r="B6" s="2">
        <v>2540</v>
      </c>
      <c r="C6" s="4">
        <v>3.0222720000000001</v>
      </c>
      <c r="D6" s="4">
        <v>1.432512</v>
      </c>
      <c r="E6" s="4">
        <v>1.4636159999999998</v>
      </c>
      <c r="F6" s="4">
        <v>44.694719999999997</v>
      </c>
      <c r="G6" s="4">
        <v>81.613440000000011</v>
      </c>
      <c r="H6" s="4">
        <v>173.16460800000004</v>
      </c>
      <c r="I6" s="4">
        <v>100.97481599999999</v>
      </c>
      <c r="J6" s="4">
        <v>14.12208</v>
      </c>
      <c r="K6" s="4">
        <v>5.1166080000000012</v>
      </c>
      <c r="L6" s="4">
        <v>0.42163200000000006</v>
      </c>
      <c r="M6" s="4">
        <v>0.57110400000000017</v>
      </c>
      <c r="N6" s="4">
        <v>0.37670400000000004</v>
      </c>
      <c r="O6" s="4">
        <v>426.97411199999999</v>
      </c>
    </row>
    <row r="7" spans="1:15" x14ac:dyDescent="0.5">
      <c r="A7" s="2" t="s">
        <v>30</v>
      </c>
      <c r="B7" s="2">
        <v>2543</v>
      </c>
      <c r="C7" s="4">
        <v>4.6560960000000007</v>
      </c>
      <c r="D7" s="4">
        <v>29.278367999999997</v>
      </c>
      <c r="E7" s="4">
        <v>49.311072000000017</v>
      </c>
      <c r="F7" s="4">
        <v>77.627808000000002</v>
      </c>
      <c r="G7" s="4">
        <v>92.305440000000019</v>
      </c>
      <c r="H7" s="4">
        <v>163.42560000000003</v>
      </c>
      <c r="I7" s="4">
        <v>34.475328000000005</v>
      </c>
      <c r="J7" s="4">
        <v>15.442272000000008</v>
      </c>
      <c r="K7" s="4">
        <v>9.0754560000000009</v>
      </c>
      <c r="L7" s="4">
        <v>2.7639360000000002</v>
      </c>
      <c r="M7" s="4">
        <v>3.4300800000000011</v>
      </c>
      <c r="N7" s="4">
        <v>6.4704960000000007</v>
      </c>
      <c r="O7" s="4">
        <v>488.26195200000006</v>
      </c>
    </row>
    <row r="8" spans="1:15" x14ac:dyDescent="0.5">
      <c r="A8" s="2" t="s">
        <v>31</v>
      </c>
      <c r="B8" s="2">
        <v>2544</v>
      </c>
      <c r="C8" s="4">
        <v>1.2286079999999999</v>
      </c>
      <c r="D8" s="4">
        <v>13.462847999999997</v>
      </c>
      <c r="E8" s="4">
        <v>13.716000000000003</v>
      </c>
      <c r="F8" s="4">
        <v>13.979520000000004</v>
      </c>
      <c r="G8" s="4">
        <v>114.27091199999997</v>
      </c>
      <c r="H8" s="4">
        <v>62.000640000000004</v>
      </c>
      <c r="I8" s="4">
        <v>13.621824</v>
      </c>
      <c r="J8" s="4">
        <v>10.020672000000001</v>
      </c>
      <c r="K8" s="4">
        <v>5.6669759999999991</v>
      </c>
      <c r="L8" s="4">
        <v>2.0062079999999995</v>
      </c>
      <c r="M8" s="4">
        <v>1.3184639999999999</v>
      </c>
      <c r="N8" s="4">
        <v>0.96767999999999998</v>
      </c>
      <c r="O8" s="4">
        <v>252.26035199999995</v>
      </c>
    </row>
    <row r="9" spans="1:15" x14ac:dyDescent="0.5">
      <c r="A9" s="2" t="s">
        <v>32</v>
      </c>
      <c r="B9" s="2">
        <v>2545</v>
      </c>
      <c r="C9" s="4">
        <v>1.2528000000000001</v>
      </c>
      <c r="D9" s="4">
        <v>17.785440000000001</v>
      </c>
      <c r="E9" s="4">
        <v>29.175551999999996</v>
      </c>
      <c r="F9" s="4">
        <v>7.6524480000000015</v>
      </c>
      <c r="G9" s="4">
        <v>136.46102400000001</v>
      </c>
      <c r="H9" s="4">
        <v>257.01494400000001</v>
      </c>
      <c r="I9" s="4">
        <v>50.370335999999995</v>
      </c>
      <c r="J9" s="4">
        <v>16.943904000000003</v>
      </c>
      <c r="K9" s="4">
        <v>9.0426239999999982</v>
      </c>
      <c r="L9" s="4">
        <v>1.2121920000000002</v>
      </c>
      <c r="M9" s="4">
        <v>1.5318720000000008</v>
      </c>
      <c r="N9" s="4">
        <v>2.6870400000000001</v>
      </c>
      <c r="O9" s="4">
        <v>531.13017600000012</v>
      </c>
    </row>
    <row r="10" spans="1:15" x14ac:dyDescent="0.5">
      <c r="A10" s="2" t="s">
        <v>33</v>
      </c>
      <c r="B10" s="2">
        <v>2546</v>
      </c>
      <c r="C10" s="4">
        <v>1.7297280000000002</v>
      </c>
      <c r="D10" s="4">
        <v>2.4278400000000002</v>
      </c>
      <c r="E10" s="4">
        <v>10.080287999999999</v>
      </c>
      <c r="F10" s="4">
        <v>19.879776</v>
      </c>
      <c r="G10" s="4">
        <v>43.427232000000004</v>
      </c>
      <c r="H10" s="4">
        <v>138.349728</v>
      </c>
      <c r="I10" s="4">
        <v>13.338432000000001</v>
      </c>
      <c r="J10" s="4">
        <v>8.3332800000000038</v>
      </c>
      <c r="K10" s="4">
        <v>6.5024640000000034</v>
      </c>
      <c r="L10" s="4">
        <v>3.3246720000000005</v>
      </c>
      <c r="M10" s="4">
        <v>5.1520320000000002</v>
      </c>
      <c r="N10" s="4">
        <v>1.338336</v>
      </c>
      <c r="O10" s="4">
        <v>253.88380799999999</v>
      </c>
    </row>
    <row r="11" spans="1:15" x14ac:dyDescent="0.5">
      <c r="A11" s="2" t="s">
        <v>34</v>
      </c>
      <c r="B11" s="2">
        <v>2547</v>
      </c>
      <c r="C11" s="4">
        <v>0.27647999999999995</v>
      </c>
      <c r="D11" s="4">
        <v>10.857888000000001</v>
      </c>
      <c r="E11" s="4">
        <v>22.93056</v>
      </c>
      <c r="F11" s="4">
        <v>38.369375999999995</v>
      </c>
      <c r="G11" s="4">
        <v>66.187583999999987</v>
      </c>
      <c r="H11" s="4">
        <v>71.669663999999997</v>
      </c>
      <c r="I11" s="4">
        <v>9.3960000000000026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219.68755199999998</v>
      </c>
    </row>
    <row r="12" spans="1:15" x14ac:dyDescent="0.5">
      <c r="A12" s="2" t="s">
        <v>35</v>
      </c>
      <c r="B12" s="2">
        <v>2548</v>
      </c>
      <c r="C12" s="4">
        <v>6.1058880000000002</v>
      </c>
      <c r="D12" s="4">
        <v>15.122592000000003</v>
      </c>
      <c r="E12" s="4">
        <v>21.847104000000005</v>
      </c>
      <c r="F12" s="4">
        <v>30.303936000000007</v>
      </c>
      <c r="G12" s="4">
        <v>22.649760000000004</v>
      </c>
      <c r="H12" s="4">
        <v>150.36883199999997</v>
      </c>
      <c r="I12" s="4">
        <v>31.790880000000001</v>
      </c>
      <c r="J12" s="4">
        <v>18.800640000000001</v>
      </c>
      <c r="K12" s="4">
        <v>11.152512</v>
      </c>
      <c r="L12" s="4">
        <v>3.1561920000000003</v>
      </c>
      <c r="M12" s="4">
        <v>8.6183999999999976</v>
      </c>
      <c r="N12" s="4">
        <v>2.7051839999999996</v>
      </c>
      <c r="O12" s="4">
        <v>322.62191999999993</v>
      </c>
    </row>
    <row r="13" spans="1:15" x14ac:dyDescent="0.5">
      <c r="A13" s="2" t="s">
        <v>36</v>
      </c>
      <c r="B13" s="2">
        <v>2549</v>
      </c>
      <c r="C13" s="4">
        <v>7.776000000000001E-2</v>
      </c>
      <c r="D13" s="4">
        <v>17.897760000000002</v>
      </c>
      <c r="E13" s="4">
        <v>10.587456000000001</v>
      </c>
      <c r="F13" s="4">
        <v>42.95980800000001</v>
      </c>
      <c r="G13" s="4">
        <v>87.296831999999995</v>
      </c>
      <c r="H13" s="4">
        <v>137.20147200000008</v>
      </c>
      <c r="I13" s="4">
        <v>131.951808</v>
      </c>
      <c r="J13" s="4">
        <v>24.254208000000002</v>
      </c>
      <c r="K13" s="4">
        <v>15.667775999999996</v>
      </c>
      <c r="L13" s="4">
        <v>7.6222079999999988</v>
      </c>
      <c r="M13" s="4">
        <v>4.2094079999999998</v>
      </c>
      <c r="N13" s="4">
        <v>2.9289600000000005</v>
      </c>
      <c r="O13" s="4">
        <v>482.65545600000013</v>
      </c>
    </row>
    <row r="14" spans="1:15" x14ac:dyDescent="0.5">
      <c r="A14" s="2" t="s">
        <v>37</v>
      </c>
      <c r="B14" s="2">
        <v>2550</v>
      </c>
      <c r="C14" s="4">
        <v>2.4727680000000003</v>
      </c>
      <c r="D14" s="4">
        <v>16.822944000000003</v>
      </c>
      <c r="E14" s="4">
        <v>16.996608000000002</v>
      </c>
      <c r="F14" s="4">
        <v>4.367519999999999</v>
      </c>
      <c r="G14" s="4">
        <v>55.866239999999998</v>
      </c>
      <c r="H14" s="4">
        <v>98.820000000000007</v>
      </c>
      <c r="I14" s="4">
        <v>205.05311999999998</v>
      </c>
      <c r="J14" s="4">
        <v>9.8928000000000029</v>
      </c>
      <c r="K14" s="4">
        <v>3.1138560000000002</v>
      </c>
      <c r="L14" s="4">
        <v>6.9120000000000006E-3</v>
      </c>
      <c r="M14" s="4">
        <v>0.70502399999999987</v>
      </c>
      <c r="N14" s="4"/>
      <c r="O14" s="4">
        <v>414.11779200000001</v>
      </c>
    </row>
    <row r="15" spans="1:15" x14ac:dyDescent="0.5">
      <c r="A15" s="2" t="s">
        <v>38</v>
      </c>
      <c r="B15" s="2">
        <v>2551</v>
      </c>
      <c r="C15" s="4">
        <v>4.6077120000000003</v>
      </c>
      <c r="D15" s="4">
        <v>24.484896000000006</v>
      </c>
      <c r="E15" s="4">
        <v>70.734815999999995</v>
      </c>
      <c r="F15" s="4">
        <v>30.213216000000003</v>
      </c>
      <c r="G15" s="4">
        <v>88.886592000000022</v>
      </c>
      <c r="H15" s="4">
        <v>159.23692800000001</v>
      </c>
      <c r="I15" s="4">
        <v>49.974624000000013</v>
      </c>
      <c r="J15" s="4">
        <v>19.071936000000001</v>
      </c>
      <c r="K15" s="4">
        <v>4.3502400000000003</v>
      </c>
      <c r="L15" s="4">
        <v>1.90944</v>
      </c>
      <c r="M15" s="4">
        <v>1.4376960000000001</v>
      </c>
      <c r="N15" s="4">
        <v>3.7031040000000002</v>
      </c>
      <c r="O15" s="4">
        <v>458.61120000000005</v>
      </c>
    </row>
    <row r="16" spans="1:15" x14ac:dyDescent="0.5">
      <c r="A16" s="2" t="s">
        <v>39</v>
      </c>
      <c r="B16" s="2">
        <v>2552</v>
      </c>
      <c r="C16" s="4">
        <v>3.310848</v>
      </c>
      <c r="D16" s="4">
        <v>21.936095999999999</v>
      </c>
      <c r="E16" s="4">
        <v>17.003519999999998</v>
      </c>
      <c r="F16" s="4">
        <v>27.470880000000001</v>
      </c>
      <c r="G16" s="4">
        <v>10.207296000000001</v>
      </c>
      <c r="H16" s="4">
        <v>51.122879999999995</v>
      </c>
      <c r="I16" s="4">
        <v>49.77676799999999</v>
      </c>
      <c r="J16" s="4">
        <v>16.809984000000007</v>
      </c>
      <c r="K16" s="4">
        <v>10.925280000000001</v>
      </c>
      <c r="L16" s="4">
        <v>8.7436799999999977</v>
      </c>
      <c r="M16" s="4">
        <v>9.4184640000000019</v>
      </c>
      <c r="N16" s="4">
        <v>10.036224000000004</v>
      </c>
      <c r="O16" s="4">
        <v>236.76192</v>
      </c>
    </row>
    <row r="17" spans="1:15" x14ac:dyDescent="0.5">
      <c r="A17" s="2" t="s">
        <v>40</v>
      </c>
      <c r="B17" s="2">
        <v>2556</v>
      </c>
      <c r="C17" s="4">
        <v>2.4839999999999991</v>
      </c>
      <c r="D17" s="4">
        <v>5.2539839999999982</v>
      </c>
      <c r="E17" s="4">
        <v>10.291104000000002</v>
      </c>
      <c r="F17" s="4">
        <v>40.612320000000004</v>
      </c>
      <c r="G17" s="4">
        <v>66.245472000000007</v>
      </c>
      <c r="H17" s="4">
        <v>110.03817600000002</v>
      </c>
      <c r="I17" s="4">
        <v>45.726336000000003</v>
      </c>
      <c r="J17" s="4">
        <v>28.252799999999997</v>
      </c>
      <c r="K17" s="4">
        <v>14.50224</v>
      </c>
      <c r="L17" s="4">
        <v>5.7637440000000009</v>
      </c>
      <c r="M17" s="4">
        <v>2.6792640000000003</v>
      </c>
      <c r="N17" s="4">
        <v>0.53395200000000009</v>
      </c>
      <c r="O17" s="4">
        <v>332.38339199999996</v>
      </c>
    </row>
    <row r="18" spans="1:15" x14ac:dyDescent="0.5">
      <c r="A18" s="2" t="s">
        <v>41</v>
      </c>
      <c r="B18" s="2">
        <v>2557</v>
      </c>
      <c r="C18" s="4">
        <v>4.6811519999999982</v>
      </c>
      <c r="D18" s="4">
        <v>11.354688000000001</v>
      </c>
      <c r="E18" s="4">
        <v>25.594271999999997</v>
      </c>
      <c r="F18" s="4">
        <v>37.534751999999997</v>
      </c>
      <c r="G18" s="4">
        <v>61.608384000000008</v>
      </c>
      <c r="H18" s="4">
        <v>65.689056000000022</v>
      </c>
      <c r="I18" s="4">
        <v>25.742016</v>
      </c>
      <c r="J18" s="4">
        <v>28.359936000000012</v>
      </c>
      <c r="K18" s="4">
        <v>9.3657600000000034</v>
      </c>
      <c r="L18" s="4">
        <v>8.0196480000000054</v>
      </c>
      <c r="M18" s="4">
        <v>4.1731199999999991</v>
      </c>
      <c r="N18" s="4">
        <v>4.7217599999999971</v>
      </c>
      <c r="O18" s="4">
        <v>286.8445440000001</v>
      </c>
    </row>
    <row r="19" spans="1:15" x14ac:dyDescent="0.5">
      <c r="A19" s="2" t="s">
        <v>42</v>
      </c>
      <c r="B19" s="2">
        <v>2558</v>
      </c>
      <c r="C19" s="4">
        <v>0.37756800000000001</v>
      </c>
      <c r="D19" s="4">
        <v>1.1715840000000002</v>
      </c>
      <c r="E19" s="4">
        <v>6.5672639999999998</v>
      </c>
      <c r="F19" s="4">
        <v>26.718335999999997</v>
      </c>
      <c r="G19" s="4">
        <v>25.508736000000003</v>
      </c>
      <c r="H19" s="4">
        <v>17.063136</v>
      </c>
      <c r="I19" s="4">
        <v>20.739456000000004</v>
      </c>
      <c r="J19" s="4">
        <v>5.3637119999999987</v>
      </c>
      <c r="K19" s="4">
        <v>4.0072320000000001</v>
      </c>
      <c r="L19" s="4">
        <v>1.5422400000000003</v>
      </c>
      <c r="M19" s="4">
        <v>2.1349440000000004</v>
      </c>
      <c r="N19" s="4">
        <v>0.16761600000000004</v>
      </c>
      <c r="O19" s="4">
        <v>111.361824</v>
      </c>
    </row>
    <row r="20" spans="1:15" x14ac:dyDescent="0.5">
      <c r="A20" s="2" t="s">
        <v>43</v>
      </c>
      <c r="B20" s="2">
        <v>2559</v>
      </c>
      <c r="C20" s="4">
        <v>0</v>
      </c>
      <c r="D20" s="4">
        <v>0.66700799999999993</v>
      </c>
      <c r="E20" s="4">
        <v>9.1886399999999995</v>
      </c>
      <c r="F20" s="4">
        <v>61.393248</v>
      </c>
      <c r="G20" s="4">
        <v>44.114112000000006</v>
      </c>
      <c r="H20" s="4">
        <v>79.928640000000001</v>
      </c>
      <c r="I20" s="4">
        <v>47.078496000000001</v>
      </c>
      <c r="J20" s="4">
        <v>8.3954880000000021</v>
      </c>
      <c r="K20" s="4">
        <v>3.2469119999999996</v>
      </c>
      <c r="L20" s="4">
        <v>0.90028799999999987</v>
      </c>
      <c r="M20" s="4">
        <v>0.12873600000000002</v>
      </c>
      <c r="N20" s="4">
        <v>4.5792000000000006E-2</v>
      </c>
      <c r="O20" s="4">
        <v>255.08736000000002</v>
      </c>
    </row>
    <row r="21" spans="1:15" x14ac:dyDescent="0.5">
      <c r="A21" s="2" t="s">
        <v>44</v>
      </c>
      <c r="B21" s="2">
        <v>2560</v>
      </c>
      <c r="C21" s="4">
        <v>0</v>
      </c>
      <c r="D21" s="4">
        <v>27.990144000000001</v>
      </c>
      <c r="E21" s="4">
        <v>29.224799999999998</v>
      </c>
      <c r="F21" s="4">
        <v>103.490784</v>
      </c>
      <c r="G21" s="4">
        <v>101.00419199999999</v>
      </c>
      <c r="H21" s="4">
        <v>101.29708800000002</v>
      </c>
      <c r="I21" s="4">
        <v>172.55548799999997</v>
      </c>
      <c r="J21" s="4">
        <v>5.5995840000000001</v>
      </c>
      <c r="K21" s="4">
        <v>7.840799999999998</v>
      </c>
      <c r="L21" s="4">
        <v>1.7323200000000001</v>
      </c>
      <c r="M21" s="4">
        <v>0.31795200000000001</v>
      </c>
      <c r="N21" s="4">
        <v>4.4262720000000009</v>
      </c>
      <c r="O21" s="4">
        <v>555.47942399999999</v>
      </c>
    </row>
    <row r="22" spans="1:15" x14ac:dyDescent="0.5">
      <c r="A22" s="2" t="s">
        <v>45</v>
      </c>
      <c r="B22" s="2">
        <v>2561</v>
      </c>
      <c r="C22" s="4">
        <v>5.2349760000000014</v>
      </c>
      <c r="D22" s="4">
        <v>8.8387200000000021</v>
      </c>
      <c r="E22" s="4">
        <v>15.2712</v>
      </c>
      <c r="F22" s="4">
        <v>53.244</v>
      </c>
      <c r="G22" s="4">
        <v>48.867840000000001</v>
      </c>
      <c r="H22" s="4">
        <v>67.761792</v>
      </c>
      <c r="I22" s="4">
        <v>19.999007999999996</v>
      </c>
      <c r="J22" s="4">
        <v>9.7035840000000011</v>
      </c>
      <c r="K22" s="4">
        <v>3.8007360000000001</v>
      </c>
      <c r="L22" s="4">
        <v>1.3608000000000002</v>
      </c>
      <c r="M22" s="4">
        <v>2.5859520000000003</v>
      </c>
      <c r="N22" s="4">
        <v>0.26956799999999997</v>
      </c>
      <c r="O22" s="4">
        <v>236.93817599999994</v>
      </c>
    </row>
    <row r="23" spans="1:15" x14ac:dyDescent="0.5">
      <c r="A23" s="2" t="s">
        <v>54</v>
      </c>
      <c r="B23" s="2">
        <v>2562</v>
      </c>
      <c r="C23" s="4">
        <v>0</v>
      </c>
      <c r="D23" s="4">
        <v>1.9526400000000004</v>
      </c>
      <c r="E23" s="4">
        <v>6.9094080000000009</v>
      </c>
      <c r="F23" s="4">
        <v>4.5575999999999999</v>
      </c>
      <c r="G23" s="4">
        <v>49.762943999999997</v>
      </c>
      <c r="H23" s="4">
        <v>49.100256000000002</v>
      </c>
      <c r="I23" s="4">
        <v>4.169664</v>
      </c>
      <c r="J23" s="4">
        <v>0.76463999999999999</v>
      </c>
      <c r="K23" s="4">
        <v>6.0480000000000013E-3</v>
      </c>
      <c r="L23" s="4">
        <v>0</v>
      </c>
      <c r="M23" s="4">
        <v>0</v>
      </c>
      <c r="N23" s="4">
        <v>4.4063999999999999E-2</v>
      </c>
      <c r="O23" s="4">
        <v>117.26726400000001</v>
      </c>
    </row>
    <row r="24" spans="1:15" x14ac:dyDescent="0.5">
      <c r="A24" s="2" t="s">
        <v>55</v>
      </c>
      <c r="B24" s="2">
        <v>2563</v>
      </c>
      <c r="C24" s="4">
        <v>0.42940800000000001</v>
      </c>
      <c r="D24" s="4">
        <v>6.5664000000000014E-2</v>
      </c>
      <c r="E24" s="4">
        <v>13.628736000000002</v>
      </c>
      <c r="F24" s="4">
        <v>25.082784000000004</v>
      </c>
      <c r="G24" s="4">
        <v>54.999648000000036</v>
      </c>
      <c r="H24" s="4">
        <v>43.92748799999999</v>
      </c>
      <c r="I24" s="4">
        <v>53.975808000000008</v>
      </c>
      <c r="J24" s="4">
        <v>7.5790080000000017</v>
      </c>
      <c r="K24" s="4">
        <v>0.92966400000000027</v>
      </c>
      <c r="L24" s="4">
        <v>0.16675200000000001</v>
      </c>
      <c r="M24" s="4">
        <v>0</v>
      </c>
      <c r="N24" s="4">
        <v>0</v>
      </c>
      <c r="O24" s="4">
        <v>200.78496000000004</v>
      </c>
    </row>
    <row r="25" spans="1:15" x14ac:dyDescent="0.5">
      <c r="A25" s="2" t="s">
        <v>56</v>
      </c>
      <c r="B25" s="2">
        <v>2564</v>
      </c>
      <c r="C25" s="4">
        <v>3.9363840000000012</v>
      </c>
      <c r="D25" s="4">
        <v>5.417279999999999</v>
      </c>
      <c r="E25" s="4">
        <v>9.715679999999999</v>
      </c>
      <c r="F25" s="4">
        <v>24.248160000000002</v>
      </c>
      <c r="G25" s="4">
        <v>6.8627520000000004</v>
      </c>
      <c r="H25" s="4">
        <v>128.65219199999999</v>
      </c>
      <c r="I25" s="4">
        <v>51.433919999999993</v>
      </c>
      <c r="J25" s="4">
        <v>11.028959999999998</v>
      </c>
      <c r="K25" s="4">
        <v>2.1582719999999997</v>
      </c>
      <c r="L25" s="4">
        <v>0.41903999999999997</v>
      </c>
      <c r="M25" s="4">
        <v>1.1396160000000002</v>
      </c>
      <c r="N25" s="4">
        <v>5.6712960000000017</v>
      </c>
      <c r="O25" s="4">
        <v>250.68355199999996</v>
      </c>
    </row>
    <row r="26" spans="1:15" x14ac:dyDescent="0.5">
      <c r="A26" s="2" t="s">
        <v>57</v>
      </c>
      <c r="B26" s="2">
        <v>2565</v>
      </c>
      <c r="C26" s="4">
        <v>4.2223679999999995</v>
      </c>
      <c r="D26" s="4">
        <v>5.1909120000000009</v>
      </c>
      <c r="E26" s="4">
        <v>2.7665279999999992</v>
      </c>
      <c r="F26" s="4">
        <v>66.422591999999995</v>
      </c>
      <c r="G26" s="4">
        <v>108.36547200000001</v>
      </c>
      <c r="H26" s="4">
        <v>93.851136000000025</v>
      </c>
      <c r="I26" s="4">
        <v>92.85408000000001</v>
      </c>
      <c r="J26" s="4">
        <v>13.092192000000004</v>
      </c>
      <c r="K26" s="4">
        <v>5.0181120000000012</v>
      </c>
      <c r="L26" s="4">
        <v>1.8368639999999996</v>
      </c>
      <c r="M26" s="4">
        <v>1.7409599999999998</v>
      </c>
      <c r="N26" s="4">
        <v>0.54777600000000004</v>
      </c>
      <c r="O26" s="4">
        <v>395.90899200000001</v>
      </c>
    </row>
    <row r="27" spans="1:15" x14ac:dyDescent="0.5">
      <c r="A27" s="2" t="s">
        <v>58</v>
      </c>
      <c r="B27" s="2">
        <v>2566</v>
      </c>
      <c r="C27" s="4">
        <v>0.34992000000000006</v>
      </c>
      <c r="D27" s="4">
        <v>4.1186880000000006</v>
      </c>
      <c r="E27" s="4">
        <v>10.209023999999999</v>
      </c>
      <c r="F27" s="4">
        <v>11.591424</v>
      </c>
      <c r="G27" s="4">
        <v>9.214559999999997</v>
      </c>
      <c r="H27" s="4">
        <v>58.777919999999995</v>
      </c>
      <c r="I27" s="4">
        <v>79.140671999999995</v>
      </c>
      <c r="J27" s="4">
        <v>10.770624000000003</v>
      </c>
      <c r="K27" s="4">
        <v>2.3855040000000001</v>
      </c>
      <c r="L27" s="4">
        <v>0.13305600000000004</v>
      </c>
      <c r="M27" s="4">
        <v>0</v>
      </c>
      <c r="N27" s="4">
        <v>0</v>
      </c>
      <c r="O27" s="4">
        <v>186.69139199999998</v>
      </c>
    </row>
    <row r="28" spans="1:15" x14ac:dyDescent="0.5">
      <c r="A28" s="2"/>
      <c r="B28" s="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x14ac:dyDescent="0.5">
      <c r="A29" s="2"/>
      <c r="B29" s="2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5">
      <c r="C30" s="1" t="s">
        <v>16</v>
      </c>
      <c r="D30" s="1" t="s">
        <v>17</v>
      </c>
      <c r="E30" s="1" t="s">
        <v>18</v>
      </c>
      <c r="F30" s="1" t="s">
        <v>19</v>
      </c>
      <c r="G30" s="1" t="s">
        <v>20</v>
      </c>
      <c r="H30" s="1" t="s">
        <v>21</v>
      </c>
      <c r="I30" s="1" t="s">
        <v>22</v>
      </c>
      <c r="J30" s="1" t="s">
        <v>23</v>
      </c>
      <c r="K30" s="1" t="s">
        <v>24</v>
      </c>
      <c r="L30" s="1" t="s">
        <v>25</v>
      </c>
      <c r="M30" s="1" t="s">
        <v>26</v>
      </c>
      <c r="N30" s="1" t="s">
        <v>27</v>
      </c>
      <c r="O30" s="1" t="s">
        <v>28</v>
      </c>
    </row>
    <row r="31" spans="1:15" x14ac:dyDescent="0.5">
      <c r="A31" s="5" t="s">
        <v>46</v>
      </c>
      <c r="B31" s="6"/>
      <c r="C31" s="3">
        <f>SUM(C5:C29)/COUNT(C5:C29)</f>
        <v>2.2085342608695653</v>
      </c>
      <c r="D31" s="3">
        <f t="shared" ref="D31:O31" si="0">SUM(D5:D29)/COUNT(D5:D29)</f>
        <v>11.19650086956522</v>
      </c>
      <c r="E31" s="3">
        <f t="shared" si="0"/>
        <v>17.842614260869571</v>
      </c>
      <c r="F31" s="3">
        <f t="shared" si="0"/>
        <v>34.596588521739129</v>
      </c>
      <c r="G31" s="3">
        <f t="shared" si="0"/>
        <v>60.886718608695645</v>
      </c>
      <c r="H31" s="3">
        <f t="shared" si="0"/>
        <v>108.66591860869565</v>
      </c>
      <c r="I31" s="3">
        <f t="shared" si="0"/>
        <v>58.586036869565213</v>
      </c>
      <c r="J31" s="3">
        <f t="shared" si="0"/>
        <v>13.541659826086956</v>
      </c>
      <c r="K31" s="3">
        <f t="shared" si="0"/>
        <v>6.299499130434782</v>
      </c>
      <c r="L31" s="3">
        <f t="shared" si="0"/>
        <v>2.3351666086956526</v>
      </c>
      <c r="M31" s="3">
        <f t="shared" si="0"/>
        <v>2.3044382608695657</v>
      </c>
      <c r="N31" s="3">
        <f t="shared" si="0"/>
        <v>2.2377207272727273</v>
      </c>
      <c r="O31" s="3">
        <f t="shared" si="0"/>
        <v>320.60410434782608</v>
      </c>
    </row>
    <row r="32" spans="1:15" x14ac:dyDescent="0.5">
      <c r="A32" s="5" t="s">
        <v>47</v>
      </c>
      <c r="B32" s="6"/>
      <c r="C32" s="3">
        <f>STDEV(C5:C29)</f>
        <v>2.0197573519543299</v>
      </c>
      <c r="D32" s="3">
        <f t="shared" ref="D32:O32" si="1">STDEV(D5:D29)</f>
        <v>9.0522224493969237</v>
      </c>
      <c r="E32" s="3">
        <f t="shared" si="1"/>
        <v>15.690173012721129</v>
      </c>
      <c r="F32" s="3">
        <f t="shared" si="1"/>
        <v>25.179277583450844</v>
      </c>
      <c r="G32" s="3">
        <f t="shared" si="1"/>
        <v>35.978035416461026</v>
      </c>
      <c r="H32" s="3">
        <f t="shared" si="1"/>
        <v>59.67292994702516</v>
      </c>
      <c r="I32" s="3">
        <f t="shared" si="1"/>
        <v>51.693576114260253</v>
      </c>
      <c r="J32" s="3">
        <f t="shared" si="1"/>
        <v>8.2299739707653821</v>
      </c>
      <c r="K32" s="3">
        <f t="shared" si="1"/>
        <v>4.4110954167796548</v>
      </c>
      <c r="L32" s="3">
        <f t="shared" si="1"/>
        <v>2.669019437562004</v>
      </c>
      <c r="M32" s="3">
        <f t="shared" si="1"/>
        <v>2.5853954647531756</v>
      </c>
      <c r="N32" s="3">
        <f t="shared" si="1"/>
        <v>2.6671921628529529</v>
      </c>
      <c r="O32" s="3">
        <f t="shared" si="1"/>
        <v>128.13560567381498</v>
      </c>
    </row>
    <row r="33" spans="1:15" x14ac:dyDescent="0.5">
      <c r="A33" s="5" t="s">
        <v>48</v>
      </c>
      <c r="B33" s="6"/>
      <c r="C33" s="3">
        <f>C31+C32</f>
        <v>4.2282916128238952</v>
      </c>
      <c r="D33" s="3">
        <f t="shared" ref="D33:O33" si="2">D31+D32</f>
        <v>20.248723318962142</v>
      </c>
      <c r="E33" s="3">
        <f t="shared" si="2"/>
        <v>33.532787273590699</v>
      </c>
      <c r="F33" s="3">
        <f t="shared" si="2"/>
        <v>59.775866105189976</v>
      </c>
      <c r="G33" s="3">
        <f t="shared" si="2"/>
        <v>96.864754025156671</v>
      </c>
      <c r="H33" s="3">
        <f t="shared" si="2"/>
        <v>168.3388485557208</v>
      </c>
      <c r="I33" s="3">
        <f t="shared" si="2"/>
        <v>110.27961298382547</v>
      </c>
      <c r="J33" s="3">
        <f t="shared" si="2"/>
        <v>21.771633796852338</v>
      </c>
      <c r="K33" s="3">
        <f t="shared" si="2"/>
        <v>10.710594547214438</v>
      </c>
      <c r="L33" s="3">
        <f t="shared" si="2"/>
        <v>5.0041860462576562</v>
      </c>
      <c r="M33" s="3">
        <f t="shared" si="2"/>
        <v>4.8898337256227418</v>
      </c>
      <c r="N33" s="3">
        <f t="shared" si="2"/>
        <v>4.9049128901256802</v>
      </c>
      <c r="O33" s="3">
        <f t="shared" si="2"/>
        <v>448.73971002164103</v>
      </c>
    </row>
    <row r="34" spans="1:15" x14ac:dyDescent="0.5">
      <c r="A34" s="5" t="s">
        <v>49</v>
      </c>
      <c r="B34" s="6"/>
      <c r="C34" s="3">
        <f>C31-C32</f>
        <v>0.18877690891523535</v>
      </c>
      <c r="D34" s="3">
        <f t="shared" ref="D34:O34" si="3">D31-D32</f>
        <v>2.1442784201682965</v>
      </c>
      <c r="E34" s="3">
        <f t="shared" si="3"/>
        <v>2.1524412481484418</v>
      </c>
      <c r="F34" s="3">
        <f t="shared" si="3"/>
        <v>9.4173109382882849</v>
      </c>
      <c r="G34" s="3">
        <f t="shared" si="3"/>
        <v>24.908683192234619</v>
      </c>
      <c r="H34" s="3">
        <f t="shared" si="3"/>
        <v>48.992988661670488</v>
      </c>
      <c r="I34" s="3">
        <f t="shared" si="3"/>
        <v>6.8924607553049597</v>
      </c>
      <c r="J34" s="3">
        <f t="shared" si="3"/>
        <v>5.3116858553215742</v>
      </c>
      <c r="K34" s="3">
        <f t="shared" si="3"/>
        <v>1.8884037136551273</v>
      </c>
      <c r="L34" s="3">
        <f t="shared" si="3"/>
        <v>-0.33385282886635137</v>
      </c>
      <c r="M34" s="3">
        <f t="shared" si="3"/>
        <v>-0.2809572038836099</v>
      </c>
      <c r="N34" s="3">
        <f t="shared" si="3"/>
        <v>-0.4294714355802256</v>
      </c>
      <c r="O34" s="3">
        <f t="shared" si="3"/>
        <v>192.4684986740111</v>
      </c>
    </row>
    <row r="35" spans="1:15" x14ac:dyDescent="0.5">
      <c r="A35" s="5" t="s">
        <v>50</v>
      </c>
      <c r="B35" s="6"/>
      <c r="C35" s="3">
        <f>MAX(C5:C29)</f>
        <v>6.1058880000000002</v>
      </c>
      <c r="D35" s="3">
        <f t="shared" ref="D35:O35" si="4">MAX(D5:D29)</f>
        <v>29.278367999999997</v>
      </c>
      <c r="E35" s="3">
        <f t="shared" si="4"/>
        <v>70.734815999999995</v>
      </c>
      <c r="F35" s="3">
        <f t="shared" si="4"/>
        <v>103.490784</v>
      </c>
      <c r="G35" s="3">
        <f t="shared" si="4"/>
        <v>136.46102400000001</v>
      </c>
      <c r="H35" s="3">
        <f t="shared" si="4"/>
        <v>257.01494400000001</v>
      </c>
      <c r="I35" s="3">
        <f t="shared" si="4"/>
        <v>205.05311999999998</v>
      </c>
      <c r="J35" s="3">
        <f t="shared" si="4"/>
        <v>28.855871999999998</v>
      </c>
      <c r="K35" s="3">
        <f t="shared" si="4"/>
        <v>15.667775999999996</v>
      </c>
      <c r="L35" s="3">
        <f t="shared" si="4"/>
        <v>8.7436799999999977</v>
      </c>
      <c r="M35" s="3">
        <f t="shared" si="4"/>
        <v>9.4184640000000019</v>
      </c>
      <c r="N35" s="3">
        <f t="shared" si="4"/>
        <v>10.036224000000004</v>
      </c>
      <c r="O35" s="3">
        <f t="shared" si="4"/>
        <v>555.47942399999999</v>
      </c>
    </row>
    <row r="36" spans="1:15" x14ac:dyDescent="0.5">
      <c r="A36" s="5" t="s">
        <v>51</v>
      </c>
      <c r="B36" s="6"/>
      <c r="C36" s="3">
        <f>MIN(C5:C29)</f>
        <v>0</v>
      </c>
      <c r="D36" s="3">
        <f t="shared" ref="D36:O36" si="5">MIN(D5:D29)</f>
        <v>6.5664000000000014E-2</v>
      </c>
      <c r="E36" s="3">
        <f t="shared" si="5"/>
        <v>1.4636159999999998</v>
      </c>
      <c r="F36" s="3">
        <f t="shared" si="5"/>
        <v>3.3065280000000006</v>
      </c>
      <c r="G36" s="3">
        <f t="shared" si="5"/>
        <v>6.8627520000000004</v>
      </c>
      <c r="H36" s="3">
        <f t="shared" si="5"/>
        <v>17.063136</v>
      </c>
      <c r="I36" s="3">
        <f t="shared" si="5"/>
        <v>4.169664</v>
      </c>
      <c r="J36" s="3">
        <f t="shared" si="5"/>
        <v>0</v>
      </c>
      <c r="K36" s="3">
        <f t="shared" si="5"/>
        <v>0</v>
      </c>
      <c r="L36" s="3">
        <f t="shared" si="5"/>
        <v>0</v>
      </c>
      <c r="M36" s="3">
        <f t="shared" si="5"/>
        <v>0</v>
      </c>
      <c r="N36" s="3">
        <f t="shared" si="5"/>
        <v>0</v>
      </c>
      <c r="O36" s="3">
        <f t="shared" si="5"/>
        <v>111.361824</v>
      </c>
    </row>
  </sheetData>
  <phoneticPr fontId="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Paradorn Phawking</cp:lastModifiedBy>
  <dcterms:created xsi:type="dcterms:W3CDTF">2018-05-22T07:06:04Z</dcterms:created>
  <dcterms:modified xsi:type="dcterms:W3CDTF">2024-04-22T07:00:20Z</dcterms:modified>
</cp:coreProperties>
</file>